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6" windowHeight="8760"/>
  </bookViews>
  <sheets>
    <sheet name="Приложение" sheetId="3" r:id="rId1"/>
  </sheets>
  <calcPr calcId="144525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3" l="1"/>
  <c r="G22" i="3" l="1"/>
  <c r="G19" i="3"/>
  <c r="G16" i="3"/>
  <c r="G12" i="3"/>
  <c r="G11" i="3"/>
  <c r="G10" i="3"/>
  <c r="G9" i="3"/>
  <c r="G6" i="3"/>
  <c r="G4" i="3"/>
  <c r="E22" i="3" l="1"/>
  <c r="E20" i="3"/>
  <c r="E18" i="3"/>
  <c r="E17" i="3"/>
  <c r="E16" i="3"/>
  <c r="E15" i="3"/>
  <c r="E13" i="3"/>
  <c r="E12" i="3"/>
  <c r="E11" i="3"/>
  <c r="E10" i="3"/>
  <c r="E9" i="3"/>
  <c r="E7" i="3"/>
  <c r="E6" i="3"/>
  <c r="F23" i="3"/>
  <c r="E4" i="3"/>
  <c r="D21" i="3"/>
  <c r="C21" i="3"/>
  <c r="C23" i="3" s="1"/>
  <c r="D23" i="3" l="1"/>
  <c r="G23" i="3" s="1"/>
  <c r="G21" i="3"/>
  <c r="E21" i="3"/>
  <c r="E23" i="3" l="1"/>
</calcChain>
</file>

<file path=xl/sharedStrings.xml><?xml version="1.0" encoding="utf-8"?>
<sst xmlns="http://schemas.openxmlformats.org/spreadsheetml/2006/main" count="41" uniqueCount="41">
  <si>
    <t>Код целевой статьи расходов</t>
  </si>
  <si>
    <t>Наименование</t>
  </si>
  <si>
    <t>% выполнения плана</t>
  </si>
  <si>
    <t>ИТОГО ПО ПРОГРАММАМ</t>
  </si>
  <si>
    <t xml:space="preserve">Непрограммные расходы </t>
  </si>
  <si>
    <t>РАСХОДЫ ВСЕГО</t>
  </si>
  <si>
    <t>Утвержденные бюджетные назначения на 2018 год, тыс. руб.</t>
  </si>
  <si>
    <t>Темп роста к соответствующему периоду 2017 года, %</t>
  </si>
  <si>
    <t>0100000000</t>
  </si>
  <si>
    <t>0300000000</t>
  </si>
  <si>
    <t>0400000000</t>
  </si>
  <si>
    <t>0500000000</t>
  </si>
  <si>
    <t>0600000000</t>
  </si>
  <si>
    <t>0700000000</t>
  </si>
  <si>
    <t>0800000000</t>
  </si>
  <si>
    <t>0900000000</t>
  </si>
  <si>
    <t>1100000000</t>
  </si>
  <si>
    <t>1200000000</t>
  </si>
  <si>
    <t>1300000000</t>
  </si>
  <si>
    <t>1400000000</t>
  </si>
  <si>
    <t xml:space="preserve">       Муниципальная программа Щёлковского муниципального района "Развитие и функционирование дорожно-транспортного комплекса Щёлковского муниципального района"                    </t>
  </si>
  <si>
    <t xml:space="preserve">       Муниципальная программа Щёлковского муниципального района "Образование Щёлковского муниципального района"                    </t>
  </si>
  <si>
    <t xml:space="preserve">       Муниципальная программа Щёлковского муниципального района "Развитие инженерной инфраструктуры и энергоэффективности Щёлковского муниципального района"                    </t>
  </si>
  <si>
    <t xml:space="preserve">       Муниципальная программа Щёлковского муниципального района "Спорт Щёлковского муниципального района"                    </t>
  </si>
  <si>
    <t xml:space="preserve">       Муниципальная программа Щёлковского муниципального района "Культура Щёлковского муниципального района"                    </t>
  </si>
  <si>
    <t xml:space="preserve">       Муниципальная программа Щёлковского муниципального района "Экология и окружающая среда Щёлковского муниципального района"                    </t>
  </si>
  <si>
    <t xml:space="preserve">       Муниципальная программа Щёлковского муниципального района "Безопасность Щёлковского муниципального района"                    </t>
  </si>
  <si>
    <t xml:space="preserve">       Муниципальная программа Щёлковского муниципального района "Формирование современной городской среды"                    </t>
  </si>
  <si>
    <t xml:space="preserve">       Муниципальная программа Щёлковского муниципального района "Жилище"                    </t>
  </si>
  <si>
    <t xml:space="preserve">       Муниципальная программа Щёлковского муниципального района "Предпринимательство Щёлковского муниципального района"                    </t>
  </si>
  <si>
    <t xml:space="preserve">       Муниципальная программа Щёлковского муниципального района "Развитие системы информирования населения о деятельности органов местного самоуправления Щёлковского муниципального района"                    </t>
  </si>
  <si>
    <t xml:space="preserve">       Муниципальная программа Щёлковского муниципального района "Муниципальное управление в Щёлковском муниципальном районе"                    </t>
  </si>
  <si>
    <t xml:space="preserve">       Муниципальная программа Щёлковского муниципального района "Развитие информационно-коммуникационных технологий и повышение эффективности предоставления государственных и муниципальных услуг в Щёлковском муниципальном районе"                    </t>
  </si>
  <si>
    <t>0200000000</t>
  </si>
  <si>
    <t xml:space="preserve">       Муниципальная  программа Щёлковского муниципального района "Архитектура и градостроительство Щёлковского муниципального района"                    </t>
  </si>
  <si>
    <t xml:space="preserve">       Муниципальная программа Щёлковского муниципального района "Энергоэффективность и развитие энергетики на территории Щёлковского муниципального района"                    </t>
  </si>
  <si>
    <t xml:space="preserve">       Муниципальная программа Щёлковского муниципального района "Эффективная власть в Щёлковском муниципальном районе"                    </t>
  </si>
  <si>
    <t>Сведения об исполнении бюджета Щёлковского муниципального района по расходам в разрезе муниципальных программ в сравнении с запланированными значениями на соответствующий период (финансовый год) и в сравнении с соответствующим периодом прошлого года (по состоянию на 01.07.2018)</t>
  </si>
  <si>
    <t xml:space="preserve"> Муниципальная программа Щёлковского муниципального района "Развитие жилищно-коммунального хозяйства Щёлковского муниципального района"</t>
  </si>
  <si>
    <t>Фактически исполнено по состоянию на 01.07.2018, тыс. руб.</t>
  </si>
  <si>
    <t>Фактически исполнено по состоянию на 01.07.2017,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</si>
</sst>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tabSelected="1" topLeftCell="A13" zoomScale="120" zoomScaleNormal="120" workbookViewId="0">
      <selection activeCell="F9" sqref="F9"/>
    </sheetView>
  </sheetViews>
  <sheetFormatPr defaultColWidth="9.109375" defaultRowHeight="14.4" x14ac:dyDescent="0.3"/>
  <cols>
    <col min="1" max="1" width="9.5546875" style="9" customWidth="1"/>
    <col min="2" max="2" width="53.109375" style="9" customWidth="1"/>
    <col min="3" max="3" width="15.44140625" style="9" customWidth="1"/>
    <col min="4" max="4" width="16.44140625" style="9" customWidth="1"/>
    <col min="5" max="5" width="9.6640625" style="8" customWidth="1"/>
    <col min="6" max="6" width="18.109375" style="9" customWidth="1"/>
    <col min="7" max="7" width="14.44140625" style="9" customWidth="1"/>
    <col min="8" max="16384" width="9.109375" style="9"/>
  </cols>
  <sheetData>
    <row r="1" spans="1:7" ht="77.25" customHeight="1" x14ac:dyDescent="0.3">
      <c r="A1" s="19" t="s">
        <v>37</v>
      </c>
      <c r="B1" s="19"/>
      <c r="C1" s="19"/>
      <c r="D1" s="19"/>
      <c r="E1" s="19"/>
      <c r="F1" s="19"/>
      <c r="G1" s="19"/>
    </row>
    <row r="3" spans="1:7" s="10" customFormat="1" ht="57" x14ac:dyDescent="0.3">
      <c r="A3" s="12" t="s">
        <v>0</v>
      </c>
      <c r="B3" s="2" t="s">
        <v>1</v>
      </c>
      <c r="C3" s="13" t="s">
        <v>6</v>
      </c>
      <c r="D3" s="13" t="s">
        <v>39</v>
      </c>
      <c r="E3" s="13" t="s">
        <v>2</v>
      </c>
      <c r="F3" s="13" t="s">
        <v>40</v>
      </c>
      <c r="G3" s="13" t="s">
        <v>7</v>
      </c>
    </row>
    <row r="4" spans="1:7" ht="36" x14ac:dyDescent="0.3">
      <c r="A4" s="1" t="s">
        <v>8</v>
      </c>
      <c r="B4" s="15" t="s">
        <v>20</v>
      </c>
      <c r="C4" s="20">
        <v>105831.2</v>
      </c>
      <c r="D4" s="20">
        <v>9036.2000000000007</v>
      </c>
      <c r="E4" s="5">
        <f>D4/C4</f>
        <v>8.5383138431766828E-2</v>
      </c>
      <c r="F4" s="20">
        <v>8683.7000000000007</v>
      </c>
      <c r="G4" s="5">
        <f>D4/F4*100%</f>
        <v>1.0405932954846437</v>
      </c>
    </row>
    <row r="5" spans="1:7" ht="36" x14ac:dyDescent="0.3">
      <c r="A5" s="14" t="s">
        <v>33</v>
      </c>
      <c r="B5" s="15" t="s">
        <v>34</v>
      </c>
      <c r="C5" s="20">
        <v>0</v>
      </c>
      <c r="D5" s="20">
        <v>0</v>
      </c>
      <c r="E5" s="5">
        <v>0</v>
      </c>
      <c r="F5" s="20">
        <v>0</v>
      </c>
      <c r="G5" s="5">
        <v>0</v>
      </c>
    </row>
    <row r="6" spans="1:7" ht="24" x14ac:dyDescent="0.3">
      <c r="A6" s="1" t="s">
        <v>9</v>
      </c>
      <c r="B6" s="15" t="s">
        <v>21</v>
      </c>
      <c r="C6" s="20">
        <v>5522694.2999999998</v>
      </c>
      <c r="D6" s="20">
        <v>2676107.2000000002</v>
      </c>
      <c r="E6" s="5">
        <f t="shared" ref="E6:E23" si="0">D6/C6</f>
        <v>0.48456551361171668</v>
      </c>
      <c r="F6" s="20">
        <v>2335625</v>
      </c>
      <c r="G6" s="5">
        <f t="shared" ref="G6:G23" si="1">D6/F6*100%</f>
        <v>1.1457777682633128</v>
      </c>
    </row>
    <row r="7" spans="1:7" ht="36" x14ac:dyDescent="0.3">
      <c r="A7" s="17" t="s">
        <v>10</v>
      </c>
      <c r="B7" s="15" t="s">
        <v>22</v>
      </c>
      <c r="C7" s="20">
        <v>673580.5</v>
      </c>
      <c r="D7" s="20">
        <v>153867.4</v>
      </c>
      <c r="E7" s="5">
        <f t="shared" si="0"/>
        <v>0.2284320879241605</v>
      </c>
      <c r="F7" s="20">
        <v>0</v>
      </c>
      <c r="G7" s="5">
        <v>0</v>
      </c>
    </row>
    <row r="8" spans="1:7" ht="36.75" customHeight="1" x14ac:dyDescent="0.3">
      <c r="A8" s="18"/>
      <c r="B8" s="15" t="s">
        <v>38</v>
      </c>
      <c r="C8" s="20">
        <v>0</v>
      </c>
      <c r="D8" s="20">
        <v>0</v>
      </c>
      <c r="E8" s="5">
        <v>0</v>
      </c>
      <c r="F8" s="20">
        <v>96286.3</v>
      </c>
      <c r="G8" s="5">
        <v>0</v>
      </c>
    </row>
    <row r="9" spans="1:7" ht="24" x14ac:dyDescent="0.3">
      <c r="A9" s="1" t="s">
        <v>11</v>
      </c>
      <c r="B9" s="15" t="s">
        <v>23</v>
      </c>
      <c r="C9" s="20">
        <v>243466.3</v>
      </c>
      <c r="D9" s="20">
        <v>116180.2</v>
      </c>
      <c r="E9" s="5">
        <f t="shared" si="0"/>
        <v>0.47719212063435473</v>
      </c>
      <c r="F9" s="20">
        <v>110901.3</v>
      </c>
      <c r="G9" s="5">
        <f t="shared" si="1"/>
        <v>1.0475999830479894</v>
      </c>
    </row>
    <row r="10" spans="1:7" ht="24" x14ac:dyDescent="0.3">
      <c r="A10" s="1" t="s">
        <v>12</v>
      </c>
      <c r="B10" s="15" t="s">
        <v>24</v>
      </c>
      <c r="C10" s="20">
        <v>127382.1</v>
      </c>
      <c r="D10" s="20">
        <v>62297.3</v>
      </c>
      <c r="E10" s="5">
        <f t="shared" si="0"/>
        <v>0.4890585097906221</v>
      </c>
      <c r="F10" s="20">
        <v>63531.5</v>
      </c>
      <c r="G10" s="5">
        <f t="shared" si="1"/>
        <v>0.98057341633677786</v>
      </c>
    </row>
    <row r="11" spans="1:7" ht="24" x14ac:dyDescent="0.3">
      <c r="A11" s="1" t="s">
        <v>13</v>
      </c>
      <c r="B11" s="15" t="s">
        <v>25</v>
      </c>
      <c r="C11" s="20">
        <v>8856</v>
      </c>
      <c r="D11" s="20">
        <v>1267.5</v>
      </c>
      <c r="E11" s="5">
        <f t="shared" si="0"/>
        <v>0.14312330623306233</v>
      </c>
      <c r="F11" s="20">
        <v>990.1</v>
      </c>
      <c r="G11" s="5">
        <f t="shared" si="1"/>
        <v>1.2801737198262801</v>
      </c>
    </row>
    <row r="12" spans="1:7" ht="24" x14ac:dyDescent="0.3">
      <c r="A12" s="1" t="s">
        <v>14</v>
      </c>
      <c r="B12" s="15" t="s">
        <v>26</v>
      </c>
      <c r="C12" s="20">
        <v>78124.7</v>
      </c>
      <c r="D12" s="20">
        <v>26587.7</v>
      </c>
      <c r="E12" s="5">
        <f t="shared" si="0"/>
        <v>0.34032386684364868</v>
      </c>
      <c r="F12" s="20">
        <v>14055</v>
      </c>
      <c r="G12" s="5">
        <f t="shared" si="1"/>
        <v>1.8916897901102812</v>
      </c>
    </row>
    <row r="13" spans="1:7" ht="24" x14ac:dyDescent="0.3">
      <c r="A13" s="1" t="s">
        <v>15</v>
      </c>
      <c r="B13" s="15" t="s">
        <v>27</v>
      </c>
      <c r="C13" s="20">
        <v>21570.2</v>
      </c>
      <c r="D13" s="20">
        <v>5107.7</v>
      </c>
      <c r="E13" s="5">
        <f t="shared" si="0"/>
        <v>0.23679428099878536</v>
      </c>
      <c r="F13" s="20">
        <v>0</v>
      </c>
      <c r="G13" s="5">
        <v>0</v>
      </c>
    </row>
    <row r="14" spans="1:7" ht="36" x14ac:dyDescent="0.3">
      <c r="A14" s="16" t="s">
        <v>16</v>
      </c>
      <c r="B14" s="15" t="s">
        <v>35</v>
      </c>
      <c r="C14" s="20">
        <v>0</v>
      </c>
      <c r="D14" s="20">
        <v>0</v>
      </c>
      <c r="E14" s="5">
        <v>0</v>
      </c>
      <c r="F14" s="20">
        <v>1400</v>
      </c>
      <c r="G14" s="5">
        <v>0</v>
      </c>
    </row>
    <row r="15" spans="1:7" ht="24" x14ac:dyDescent="0.3">
      <c r="A15" s="16"/>
      <c r="B15" s="15" t="s">
        <v>28</v>
      </c>
      <c r="C15" s="20">
        <v>54220.3</v>
      </c>
      <c r="D15" s="20">
        <v>7207.6</v>
      </c>
      <c r="E15" s="5">
        <f t="shared" si="0"/>
        <v>0.13293176172024132</v>
      </c>
      <c r="F15" s="20">
        <v>1716.1</v>
      </c>
      <c r="G15" s="5">
        <v>0</v>
      </c>
    </row>
    <row r="16" spans="1:7" ht="24" x14ac:dyDescent="0.3">
      <c r="A16" s="1" t="s">
        <v>17</v>
      </c>
      <c r="B16" s="15" t="s">
        <v>29</v>
      </c>
      <c r="C16" s="20">
        <v>60818.5</v>
      </c>
      <c r="D16" s="20">
        <v>30615.3</v>
      </c>
      <c r="E16" s="5">
        <f t="shared" si="0"/>
        <v>0.50338794939039933</v>
      </c>
      <c r="F16" s="20">
        <v>21431.3</v>
      </c>
      <c r="G16" s="5">
        <f t="shared" si="1"/>
        <v>1.4285321002459019</v>
      </c>
    </row>
    <row r="17" spans="1:7" ht="36" x14ac:dyDescent="0.3">
      <c r="A17" s="1" t="s">
        <v>18</v>
      </c>
      <c r="B17" s="15" t="s">
        <v>30</v>
      </c>
      <c r="C17" s="20">
        <v>25981.7</v>
      </c>
      <c r="D17" s="20">
        <v>8427.7999999999993</v>
      </c>
      <c r="E17" s="5">
        <f t="shared" si="0"/>
        <v>0.32437446356473976</v>
      </c>
      <c r="F17" s="20">
        <v>3735.3</v>
      </c>
      <c r="G17" s="5">
        <v>0</v>
      </c>
    </row>
    <row r="18" spans="1:7" ht="24" x14ac:dyDescent="0.3">
      <c r="A18" s="16" t="s">
        <v>19</v>
      </c>
      <c r="B18" s="15" t="s">
        <v>31</v>
      </c>
      <c r="C18" s="20">
        <v>658498</v>
      </c>
      <c r="D18" s="20">
        <v>366430.4</v>
      </c>
      <c r="E18" s="5">
        <f t="shared" si="0"/>
        <v>0.55646395281382788</v>
      </c>
      <c r="F18" s="20">
        <v>0</v>
      </c>
      <c r="G18" s="5">
        <v>0</v>
      </c>
    </row>
    <row r="19" spans="1:7" ht="24" x14ac:dyDescent="0.3">
      <c r="A19" s="16"/>
      <c r="B19" s="15" t="s">
        <v>36</v>
      </c>
      <c r="C19" s="20">
        <v>0</v>
      </c>
      <c r="D19" s="20">
        <v>0</v>
      </c>
      <c r="E19" s="5">
        <v>0</v>
      </c>
      <c r="F19" s="20">
        <v>323425.7</v>
      </c>
      <c r="G19" s="5">
        <f t="shared" si="1"/>
        <v>0</v>
      </c>
    </row>
    <row r="20" spans="1:7" ht="48" x14ac:dyDescent="0.3">
      <c r="A20" s="3">
        <v>1500000000</v>
      </c>
      <c r="B20" s="15" t="s">
        <v>32</v>
      </c>
      <c r="C20" s="21">
        <v>141282.29999999999</v>
      </c>
      <c r="D20" s="21">
        <v>52847.1</v>
      </c>
      <c r="E20" s="6">
        <f t="shared" si="0"/>
        <v>0.37405322535094632</v>
      </c>
      <c r="F20" s="21">
        <v>0</v>
      </c>
      <c r="G20" s="6">
        <v>0</v>
      </c>
    </row>
    <row r="21" spans="1:7" s="10" customFormat="1" x14ac:dyDescent="0.3">
      <c r="A21" s="4"/>
      <c r="B21" s="2" t="s">
        <v>3</v>
      </c>
      <c r="C21" s="22">
        <f>SUM(C4:C20)</f>
        <v>7722306.0999999996</v>
      </c>
      <c r="D21" s="22">
        <f>SUM(D4:D20)</f>
        <v>3515979.4000000004</v>
      </c>
      <c r="E21" s="7">
        <f t="shared" si="0"/>
        <v>0.45530173946355229</v>
      </c>
      <c r="F21" s="22">
        <f>F4+F5+F6+F7+F8+F9+F10+F11+F12+F13+F14+F15+F16+F17+F18+F19+F20</f>
        <v>2981781.3</v>
      </c>
      <c r="G21" s="7">
        <f t="shared" si="1"/>
        <v>1.1791540177678359</v>
      </c>
    </row>
    <row r="22" spans="1:7" x14ac:dyDescent="0.3">
      <c r="A22" s="3">
        <v>9000000000</v>
      </c>
      <c r="B22" s="15" t="s">
        <v>4</v>
      </c>
      <c r="C22" s="21">
        <v>33561.599999999999</v>
      </c>
      <c r="D22" s="21">
        <v>17680.8</v>
      </c>
      <c r="E22" s="6">
        <f t="shared" si="0"/>
        <v>0.52681636155606404</v>
      </c>
      <c r="F22" s="21">
        <v>16950.099999999999</v>
      </c>
      <c r="G22" s="6">
        <f t="shared" si="1"/>
        <v>1.0431088902130372</v>
      </c>
    </row>
    <row r="23" spans="1:7" s="10" customFormat="1" x14ac:dyDescent="0.3">
      <c r="A23" s="4"/>
      <c r="B23" s="2" t="s">
        <v>5</v>
      </c>
      <c r="C23" s="22">
        <f>C21+C22</f>
        <v>7755867.6999999993</v>
      </c>
      <c r="D23" s="22">
        <f>D21+D22</f>
        <v>3533660.2</v>
      </c>
      <c r="E23" s="7">
        <f t="shared" si="0"/>
        <v>0.45561120131020294</v>
      </c>
      <c r="F23" s="22">
        <f t="shared" ref="F23" si="2">F21+F22</f>
        <v>2998731.4</v>
      </c>
      <c r="G23" s="7">
        <f t="shared" si="1"/>
        <v>1.1783850330843237</v>
      </c>
    </row>
    <row r="25" spans="1:7" x14ac:dyDescent="0.3">
      <c r="A25" s="11"/>
    </row>
  </sheetData>
  <mergeCells count="4">
    <mergeCell ref="A18:A19"/>
    <mergeCell ref="A14:A15"/>
    <mergeCell ref="A7:A8"/>
    <mergeCell ref="A1:G1"/>
  </mergeCells>
  <printOptions horizontalCentered="1"/>
  <pageMargins left="0" right="0" top="0" bottom="0" header="0" footer="0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2018-08-07T09:29:42Z</cp:lastPrinted>
  <dcterms:created xsi:type="dcterms:W3CDTF">2017-12-11T14:03:53Z</dcterms:created>
  <dcterms:modified xsi:type="dcterms:W3CDTF">2018-08-15T09:42:05Z</dcterms:modified>
</cp:coreProperties>
</file>